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d72b7ef9b670e00c/Dokumenter/Økonomi/Budget og regnskab 2021/"/>
    </mc:Choice>
  </mc:AlternateContent>
  <xr:revisionPtr revIDLastSave="142" documentId="11_3CC3D6BBD247771477525741594D4C97B63F3EB2" xr6:coauthVersionLast="47" xr6:coauthVersionMax="47" xr10:uidLastSave="{CCD92784-9B3E-48AC-8F53-0C5683791AB7}"/>
  <bookViews>
    <workbookView xWindow="3405" yWindow="2340" windowWidth="21600" windowHeight="12735" activeTab="1" xr2:uid="{00000000-000D-0000-FFFF-FFFF00000000}"/>
  </bookViews>
  <sheets>
    <sheet name="Resultatopgørelse 2021" sheetId="1" r:id="rId1"/>
    <sheet name="Balance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F32" i="1"/>
  <c r="G9" i="2"/>
  <c r="F66" i="1"/>
  <c r="G22" i="1"/>
  <c r="G13" i="1"/>
  <c r="F69" i="1" l="1"/>
</calcChain>
</file>

<file path=xl/sharedStrings.xml><?xml version="1.0" encoding="utf-8"?>
<sst xmlns="http://schemas.openxmlformats.org/spreadsheetml/2006/main" count="169" uniqueCount="106">
  <si>
    <t>Indtægter</t>
  </si>
  <si>
    <t>Dato</t>
  </si>
  <si>
    <t>Bilagsnr.</t>
  </si>
  <si>
    <t>Beløb</t>
  </si>
  <si>
    <t>Udgifter</t>
  </si>
  <si>
    <t>Indestående på vejfonden: 9225 4587034811</t>
  </si>
  <si>
    <t>Indestående på foreningskonto: 9225 4587034803</t>
  </si>
  <si>
    <t>Kontingent</t>
  </si>
  <si>
    <t>Andre indtægter</t>
  </si>
  <si>
    <t>I alt</t>
  </si>
  <si>
    <t>Rente</t>
  </si>
  <si>
    <t>Årets resultat - overskud</t>
  </si>
  <si>
    <t>BS 06896405 </t>
  </si>
  <si>
    <t>Renter og gebyrer, vejfond 2021</t>
  </si>
  <si>
    <t>Overskud, drift 2021</t>
  </si>
  <si>
    <t>04.01.2021</t>
  </si>
  <si>
    <t>05.01.2021</t>
  </si>
  <si>
    <t>3821961178 </t>
  </si>
  <si>
    <t>07.01.2021</t>
  </si>
  <si>
    <t>3821961194 </t>
  </si>
  <si>
    <t>11.01.2021</t>
  </si>
  <si>
    <t>3821961145 </t>
  </si>
  <si>
    <t>15.02.2021</t>
  </si>
  <si>
    <t>3821961186 </t>
  </si>
  <si>
    <t>17.02.2021</t>
  </si>
  <si>
    <t>3821961111 </t>
  </si>
  <si>
    <t>Ordinær kontigent 1. halvår 2021</t>
  </si>
  <si>
    <t>Ordinær kontigent 2. halvår 2021</t>
  </si>
  <si>
    <t>Indtægter i alt 2021</t>
  </si>
  <si>
    <t>Udgifter i alt 2021</t>
  </si>
  <si>
    <t>29.06.2021</t>
  </si>
  <si>
    <t>01.07.2021</t>
  </si>
  <si>
    <t>3892463716 </t>
  </si>
  <si>
    <t>02.07.2021</t>
  </si>
  <si>
    <t>3892463708 </t>
  </si>
  <si>
    <t>3892463666 </t>
  </si>
  <si>
    <t>3892463682 </t>
  </si>
  <si>
    <t>06.07.2021</t>
  </si>
  <si>
    <t>13.07.2021</t>
  </si>
  <si>
    <t>3892463724 </t>
  </si>
  <si>
    <t>06.01.2021</t>
  </si>
  <si>
    <t>Nets</t>
  </si>
  <si>
    <t>Tilbagebetalt kontingent</t>
  </si>
  <si>
    <t>03.02.2021</t>
  </si>
  <si>
    <t>Hjemmeside "Romerriget", dk-hostmaster</t>
  </si>
  <si>
    <t>31.03.2021</t>
  </si>
  <si>
    <t>Kontogebyr</t>
  </si>
  <si>
    <t>FI gebyr</t>
  </si>
  <si>
    <t>12.04.2021</t>
  </si>
  <si>
    <t>Netbank abonnement</t>
  </si>
  <si>
    <t>29.04.2021</t>
  </si>
  <si>
    <t>Parcelhusejernes Landsforening, kontingent</t>
  </si>
  <si>
    <t>Parcelhusejernes Landsforening, forsikring</t>
  </si>
  <si>
    <t>Grønne arealer, Steen Hansen</t>
  </si>
  <si>
    <t>30.06.2021</t>
  </si>
  <si>
    <t>05.07.2021</t>
  </si>
  <si>
    <t>30.09.2021</t>
  </si>
  <si>
    <t>04.10.2021</t>
  </si>
  <si>
    <t>Fodboldmål til grønt areal, Keltervej</t>
  </si>
  <si>
    <t>Tilbagebetalt kontingent x 2 nr. 40</t>
  </si>
  <si>
    <t>12.10.2021</t>
  </si>
  <si>
    <t>Hjemmeside "Romerriget", one.com</t>
  </si>
  <si>
    <t>30.12.2021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</si>
  <si>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</si>
  <si>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</si>
  <si>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</si>
  <si>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</si>
  <si>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</si>
  <si>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</si>
  <si>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</si>
  <si>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</si>
  <si>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</si>
  <si>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</si>
  <si>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</si>
  <si>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</si>
  <si>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</si>
  <si>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</si>
  <si>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</si>
  <si>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</si>
  <si>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Vedr. one.com - 2020</t>
  </si>
  <si>
    <t>Saltning af vej, EK Entreprenør</t>
  </si>
  <si>
    <t>19</t>
  </si>
  <si>
    <t>20</t>
  </si>
  <si>
    <t>15.11.2021</t>
  </si>
  <si>
    <t>23.11.2021</t>
  </si>
  <si>
    <t>Tilbagebetalt kontingent x 1 nr. 36</t>
  </si>
  <si>
    <t>Gebyr ovf. stand. (standard-overførsel?)</t>
  </si>
  <si>
    <t>Gebyr FI/giro</t>
  </si>
  <si>
    <t>FI-kreditor-abonnenment, kortart 71</t>
  </si>
  <si>
    <t>20.12.2021</t>
  </si>
  <si>
    <t>DK hostmaster faktura nr. 1176489</t>
  </si>
  <si>
    <t>30.11.2021</t>
  </si>
  <si>
    <t>07.12.2021</t>
  </si>
  <si>
    <t>09.12.2021</t>
  </si>
  <si>
    <t>10.12.2021</t>
  </si>
  <si>
    <t>13.12.2021</t>
  </si>
  <si>
    <t>15.12.2021</t>
  </si>
  <si>
    <t>Kontingent, restancebetaling</t>
  </si>
  <si>
    <t>21</t>
  </si>
  <si>
    <t>30</t>
  </si>
  <si>
    <t>31</t>
  </si>
  <si>
    <t>32</t>
  </si>
  <si>
    <t>33</t>
  </si>
  <si>
    <t>34</t>
  </si>
  <si>
    <t>Resultatopgørelse, grundejerforeningen Romerriget 2021</t>
  </si>
  <si>
    <t>Balance, grundejerforeningen Romerriget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</si>
</sst>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\ &quot;kr.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8"/>
      <color rgb="FF1F1F1F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0" borderId="0" xfId="0" applyFont="1"/>
    <xf numFmtId="164" fontId="0" fillId="0" borderId="0" xfId="0" applyNumberFormat="1"/>
    <xf numFmtId="0" fontId="4" fillId="0" borderId="0" xfId="0" applyFont="1"/>
    <xf numFmtId="0" fontId="3" fillId="0" borderId="0" xfId="0" applyFont="1"/>
    <xf numFmtId="14" fontId="0" fillId="0" borderId="0" xfId="0" applyNumberFormat="1" applyFont="1"/>
    <xf numFmtId="0" fontId="0" fillId="0" borderId="0" xfId="0" applyFont="1"/>
    <xf numFmtId="16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164" fontId="0" fillId="0" borderId="1" xfId="1" applyFont="1" applyBorder="1" applyAlignment="1">
      <alignment horizontal="right"/>
    </xf>
    <xf numFmtId="164" fontId="4" fillId="0" borderId="0" xfId="1" applyFont="1" applyAlignment="1">
      <alignment horizontal="right"/>
    </xf>
    <xf numFmtId="165" fontId="0" fillId="0" borderId="0" xfId="0" applyNumberFormat="1" applyAlignment="1">
      <alignment horizontal="right"/>
    </xf>
    <xf numFmtId="17" fontId="0" fillId="0" borderId="0" xfId="0" applyNumberFormat="1"/>
    <xf numFmtId="165" fontId="0" fillId="0" borderId="0" xfId="0" applyNumberFormat="1"/>
    <xf numFmtId="165" fontId="3" fillId="0" borderId="0" xfId="0" applyNumberFormat="1" applyFont="1" applyAlignment="1">
      <alignment horizontal="right"/>
    </xf>
    <xf numFmtId="0" fontId="6" fillId="0" borderId="0" xfId="0" applyFont="1"/>
    <xf numFmtId="165" fontId="6" fillId="0" borderId="0" xfId="0" applyNumberFormat="1" applyFont="1" applyAlignment="1">
      <alignment horizontal="right"/>
    </xf>
    <xf numFmtId="0" fontId="7" fillId="0" borderId="0" xfId="0" applyFont="1"/>
    <xf numFmtId="165" fontId="7" fillId="0" borderId="0" xfId="0" applyNumberFormat="1" applyFont="1" applyAlignment="1">
      <alignment horizontal="right"/>
    </xf>
    <xf numFmtId="14" fontId="7" fillId="0" borderId="0" xfId="0" applyNumberFormat="1" applyFont="1"/>
    <xf numFmtId="0" fontId="8" fillId="0" borderId="0" xfId="0" applyFont="1"/>
    <xf numFmtId="14" fontId="6" fillId="0" borderId="0" xfId="0" applyNumberFormat="1" applyFont="1"/>
    <xf numFmtId="165" fontId="8" fillId="0" borderId="0" xfId="0" applyNumberFormat="1" applyFont="1"/>
    <xf numFmtId="0" fontId="9" fillId="0" borderId="0" xfId="0" applyFont="1"/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workbookViewId="0">
      <selection activeCell="A2" sqref="A2"/>
    </sheetView>
  </sheetViews>
  <sheetFormatPr defaultRowHeight="15" x14ac:dyDescent="0.25"/>
  <cols>
    <col min="1" max="1" width="10.85546875" customWidth="1"/>
    <col min="2" max="2" width="10.42578125" bestFit="1" customWidth="1"/>
    <col min="3" max="3" width="12.28515625" style="26" customWidth="1"/>
    <col min="4" max="4" width="45.28515625" bestFit="1" customWidth="1"/>
    <col min="5" max="5" width="5.140625" customWidth="1"/>
    <col min="6" max="6" width="15.28515625" style="9" customWidth="1"/>
    <col min="7" max="7" width="14.85546875" customWidth="1"/>
    <col min="8" max="8" width="11" bestFit="1" customWidth="1"/>
    <col min="11" max="11" width="11" bestFit="1" customWidth="1"/>
  </cols>
  <sheetData>
    <row r="1" spans="1:8" ht="18.75" x14ac:dyDescent="0.3">
      <c r="A1" s="3" t="s">
        <v>104</v>
      </c>
    </row>
    <row r="2" spans="1:8" x14ac:dyDescent="0.25">
      <c r="F2" s="10"/>
    </row>
    <row r="3" spans="1:8" x14ac:dyDescent="0.25">
      <c r="A3" s="6" t="s">
        <v>0</v>
      </c>
      <c r="F3" s="10"/>
    </row>
    <row r="4" spans="1:8" x14ac:dyDescent="0.25">
      <c r="B4" t="s">
        <v>1</v>
      </c>
      <c r="C4" s="26" t="s">
        <v>2</v>
      </c>
      <c r="F4" s="10" t="s">
        <v>3</v>
      </c>
      <c r="G4" s="10" t="s">
        <v>9</v>
      </c>
    </row>
    <row r="5" spans="1:8" x14ac:dyDescent="0.25">
      <c r="B5" s="14"/>
      <c r="C5" s="30"/>
      <c r="D5" s="6" t="s">
        <v>26</v>
      </c>
      <c r="F5" s="10"/>
    </row>
    <row r="6" spans="1:8" x14ac:dyDescent="0.25">
      <c r="B6" t="s">
        <v>15</v>
      </c>
      <c r="C6" s="30" t="s">
        <v>12</v>
      </c>
      <c r="D6" t="s">
        <v>7</v>
      </c>
      <c r="F6" s="13">
        <v>51800</v>
      </c>
    </row>
    <row r="7" spans="1:8" x14ac:dyDescent="0.25">
      <c r="B7" t="s">
        <v>15</v>
      </c>
      <c r="C7" s="30">
        <v>1</v>
      </c>
      <c r="D7" t="s">
        <v>7</v>
      </c>
      <c r="F7" s="13">
        <v>1400</v>
      </c>
    </row>
    <row r="8" spans="1:8" x14ac:dyDescent="0.25">
      <c r="B8" t="s">
        <v>16</v>
      </c>
      <c r="C8" s="30">
        <v>3821961160</v>
      </c>
      <c r="D8" t="s">
        <v>7</v>
      </c>
      <c r="F8" s="13">
        <v>1400</v>
      </c>
    </row>
    <row r="9" spans="1:8" x14ac:dyDescent="0.25">
      <c r="B9" t="s">
        <v>16</v>
      </c>
      <c r="C9" s="30" t="s">
        <v>17</v>
      </c>
      <c r="D9" t="s">
        <v>7</v>
      </c>
      <c r="F9" s="13">
        <v>1400</v>
      </c>
    </row>
    <row r="10" spans="1:8" x14ac:dyDescent="0.25">
      <c r="B10" t="s">
        <v>18</v>
      </c>
      <c r="C10" s="30" t="s">
        <v>19</v>
      </c>
      <c r="D10" t="s">
        <v>7</v>
      </c>
      <c r="F10" s="13">
        <v>1400</v>
      </c>
    </row>
    <row r="11" spans="1:8" x14ac:dyDescent="0.25">
      <c r="B11" t="s">
        <v>20</v>
      </c>
      <c r="C11" s="30" t="s">
        <v>21</v>
      </c>
      <c r="D11" t="s">
        <v>7</v>
      </c>
      <c r="F11" s="13">
        <v>1400</v>
      </c>
    </row>
    <row r="12" spans="1:8" x14ac:dyDescent="0.25">
      <c r="B12" t="s">
        <v>22</v>
      </c>
      <c r="C12" s="30" t="s">
        <v>23</v>
      </c>
      <c r="D12" t="s">
        <v>7</v>
      </c>
      <c r="F12" s="13">
        <v>1400</v>
      </c>
    </row>
    <row r="13" spans="1:8" x14ac:dyDescent="0.25">
      <c r="B13" t="s">
        <v>24</v>
      </c>
      <c r="C13" s="30" t="s">
        <v>25</v>
      </c>
      <c r="D13" t="s">
        <v>7</v>
      </c>
      <c r="F13" s="13">
        <v>1400</v>
      </c>
      <c r="G13" s="15">
        <f>SUM(F6:F13)</f>
        <v>61600</v>
      </c>
    </row>
    <row r="14" spans="1:8" x14ac:dyDescent="0.25">
      <c r="C14" s="30"/>
      <c r="D14" s="6" t="s">
        <v>27</v>
      </c>
      <c r="F14" s="13"/>
      <c r="H14" s="4"/>
    </row>
    <row r="15" spans="1:8" x14ac:dyDescent="0.25">
      <c r="B15" t="s">
        <v>30</v>
      </c>
      <c r="C15" s="30">
        <v>3892463633</v>
      </c>
      <c r="D15" t="s">
        <v>7</v>
      </c>
      <c r="F15" s="13">
        <v>1400</v>
      </c>
      <c r="H15" s="4"/>
    </row>
    <row r="16" spans="1:8" x14ac:dyDescent="0.25">
      <c r="B16" t="s">
        <v>31</v>
      </c>
      <c r="C16" s="30" t="s">
        <v>32</v>
      </c>
      <c r="D16" t="s">
        <v>7</v>
      </c>
      <c r="F16" s="13">
        <v>1400</v>
      </c>
      <c r="H16" s="4"/>
    </row>
    <row r="17" spans="2:8" x14ac:dyDescent="0.25">
      <c r="B17" t="s">
        <v>31</v>
      </c>
      <c r="C17" s="30" t="s">
        <v>12</v>
      </c>
      <c r="D17" t="s">
        <v>7</v>
      </c>
      <c r="F17" s="13">
        <v>50400</v>
      </c>
      <c r="H17" s="4"/>
    </row>
    <row r="18" spans="2:8" x14ac:dyDescent="0.25">
      <c r="B18" t="s">
        <v>31</v>
      </c>
      <c r="C18" s="30">
        <v>2</v>
      </c>
      <c r="D18" t="s">
        <v>7</v>
      </c>
      <c r="F18" s="13">
        <v>1400</v>
      </c>
      <c r="H18" s="4"/>
    </row>
    <row r="19" spans="2:8" x14ac:dyDescent="0.25">
      <c r="B19" t="s">
        <v>33</v>
      </c>
      <c r="C19" s="30" t="s">
        <v>34</v>
      </c>
      <c r="D19" t="s">
        <v>7</v>
      </c>
      <c r="F19" s="13">
        <v>1400</v>
      </c>
      <c r="H19" s="4"/>
    </row>
    <row r="20" spans="2:8" x14ac:dyDescent="0.25">
      <c r="B20" t="s">
        <v>33</v>
      </c>
      <c r="C20" s="30" t="s">
        <v>35</v>
      </c>
      <c r="D20" t="s">
        <v>7</v>
      </c>
      <c r="F20" s="13">
        <v>1400</v>
      </c>
      <c r="H20" s="4"/>
    </row>
    <row r="21" spans="2:8" x14ac:dyDescent="0.25">
      <c r="B21" t="s">
        <v>37</v>
      </c>
      <c r="C21" s="30" t="s">
        <v>36</v>
      </c>
      <c r="D21" t="s">
        <v>7</v>
      </c>
      <c r="F21" s="13">
        <v>1400</v>
      </c>
      <c r="H21" s="4"/>
    </row>
    <row r="22" spans="2:8" x14ac:dyDescent="0.25">
      <c r="B22" t="s">
        <v>38</v>
      </c>
      <c r="C22" s="30" t="s">
        <v>39</v>
      </c>
      <c r="D22" t="s">
        <v>7</v>
      </c>
      <c r="F22" s="13">
        <v>1400</v>
      </c>
      <c r="G22" s="15">
        <f>SUM(F15:F22)</f>
        <v>60200</v>
      </c>
      <c r="H22" s="4"/>
    </row>
    <row r="23" spans="2:8" x14ac:dyDescent="0.25">
      <c r="C23" s="30"/>
      <c r="D23" s="6" t="s">
        <v>8</v>
      </c>
      <c r="F23" s="13"/>
      <c r="G23" s="15"/>
      <c r="H23" s="4"/>
    </row>
    <row r="24" spans="2:8" x14ac:dyDescent="0.25">
      <c r="B24" t="s">
        <v>91</v>
      </c>
      <c r="C24" s="30">
        <v>22</v>
      </c>
      <c r="D24" t="s">
        <v>97</v>
      </c>
      <c r="F24" s="13">
        <v>1400</v>
      </c>
      <c r="G24" s="15"/>
      <c r="H24" s="4"/>
    </row>
    <row r="25" spans="2:8" x14ac:dyDescent="0.25">
      <c r="B25" t="s">
        <v>92</v>
      </c>
      <c r="C25" s="30">
        <v>23</v>
      </c>
      <c r="D25" t="s">
        <v>97</v>
      </c>
      <c r="F25" s="13">
        <v>5600</v>
      </c>
      <c r="G25" s="15"/>
      <c r="H25" s="4"/>
    </row>
    <row r="26" spans="2:8" x14ac:dyDescent="0.25">
      <c r="B26" t="s">
        <v>93</v>
      </c>
      <c r="C26" s="30">
        <v>24</v>
      </c>
      <c r="D26" t="s">
        <v>97</v>
      </c>
      <c r="F26" s="13">
        <v>2800</v>
      </c>
      <c r="G26" s="15"/>
      <c r="H26" s="4"/>
    </row>
    <row r="27" spans="2:8" x14ac:dyDescent="0.25">
      <c r="B27" t="s">
        <v>93</v>
      </c>
      <c r="C27" s="30">
        <v>25</v>
      </c>
      <c r="D27" t="s">
        <v>97</v>
      </c>
      <c r="F27" s="13">
        <v>1400</v>
      </c>
      <c r="G27" s="15"/>
      <c r="H27" s="4"/>
    </row>
    <row r="28" spans="2:8" x14ac:dyDescent="0.25">
      <c r="B28" t="s">
        <v>94</v>
      </c>
      <c r="C28" s="30">
        <v>26</v>
      </c>
      <c r="D28" t="s">
        <v>97</v>
      </c>
      <c r="F28" s="13">
        <v>5600</v>
      </c>
      <c r="G28" s="15"/>
      <c r="H28" s="4"/>
    </row>
    <row r="29" spans="2:8" x14ac:dyDescent="0.25">
      <c r="B29" t="s">
        <v>95</v>
      </c>
      <c r="C29" s="30">
        <v>27</v>
      </c>
      <c r="D29" t="s">
        <v>97</v>
      </c>
      <c r="F29" s="13">
        <v>2800</v>
      </c>
      <c r="G29" s="15"/>
      <c r="H29" s="4"/>
    </row>
    <row r="30" spans="2:8" x14ac:dyDescent="0.25">
      <c r="B30" t="s">
        <v>96</v>
      </c>
      <c r="C30" s="30">
        <v>28</v>
      </c>
      <c r="D30" t="s">
        <v>97</v>
      </c>
      <c r="F30" s="13">
        <v>4200</v>
      </c>
      <c r="G30" s="15"/>
      <c r="H30" s="4"/>
    </row>
    <row r="31" spans="2:8" x14ac:dyDescent="0.25">
      <c r="B31" t="s">
        <v>89</v>
      </c>
      <c r="C31" s="30">
        <v>29</v>
      </c>
      <c r="D31" t="s">
        <v>97</v>
      </c>
      <c r="F31" s="13">
        <v>2800</v>
      </c>
      <c r="G31" s="15"/>
      <c r="H31" s="4"/>
    </row>
    <row r="32" spans="2:8" x14ac:dyDescent="0.25">
      <c r="C32" s="27"/>
      <c r="D32" s="17" t="s">
        <v>28</v>
      </c>
      <c r="E32" s="17"/>
      <c r="F32" s="18">
        <f>SUM(F5:F31)</f>
        <v>148400</v>
      </c>
    </row>
    <row r="33" spans="1:8" x14ac:dyDescent="0.25">
      <c r="F33" s="10"/>
    </row>
    <row r="35" spans="1:8" x14ac:dyDescent="0.25">
      <c r="A35" s="6" t="s">
        <v>4</v>
      </c>
    </row>
    <row r="36" spans="1:8" x14ac:dyDescent="0.25">
      <c r="B36" s="2" t="s">
        <v>1</v>
      </c>
      <c r="C36" s="28" t="s">
        <v>2</v>
      </c>
      <c r="D36" s="2"/>
      <c r="E36" s="2"/>
      <c r="F36" s="11" t="s">
        <v>3</v>
      </c>
    </row>
    <row r="37" spans="1:8" x14ac:dyDescent="0.25">
      <c r="B37" s="1" t="s">
        <v>40</v>
      </c>
      <c r="D37" s="1" t="s">
        <v>41</v>
      </c>
      <c r="F37" s="13">
        <v>395.52</v>
      </c>
      <c r="H37" s="4"/>
    </row>
    <row r="38" spans="1:8" x14ac:dyDescent="0.25">
      <c r="B38" s="1" t="s">
        <v>18</v>
      </c>
      <c r="C38" s="25" t="s">
        <v>12</v>
      </c>
      <c r="D38" s="1" t="s">
        <v>42</v>
      </c>
      <c r="F38" s="13">
        <v>1400</v>
      </c>
      <c r="H38" s="4"/>
    </row>
    <row r="39" spans="1:8" x14ac:dyDescent="0.25">
      <c r="B39" s="1" t="s">
        <v>43</v>
      </c>
      <c r="C39" s="27" t="s">
        <v>63</v>
      </c>
      <c r="D39" s="1" t="s">
        <v>44</v>
      </c>
      <c r="F39" s="13">
        <v>50</v>
      </c>
      <c r="H39" s="4"/>
    </row>
    <row r="40" spans="1:8" x14ac:dyDescent="0.25">
      <c r="B40" s="1" t="s">
        <v>45</v>
      </c>
      <c r="C40" s="27" t="s">
        <v>64</v>
      </c>
      <c r="D40" s="1" t="s">
        <v>46</v>
      </c>
      <c r="F40" s="13">
        <v>500</v>
      </c>
      <c r="H40" s="13"/>
    </row>
    <row r="41" spans="1:8" x14ac:dyDescent="0.25">
      <c r="B41" s="1" t="s">
        <v>45</v>
      </c>
      <c r="C41" s="27" t="s">
        <v>65</v>
      </c>
      <c r="D41" s="1" t="s">
        <v>47</v>
      </c>
      <c r="F41" s="13">
        <v>1</v>
      </c>
      <c r="H41" s="4"/>
    </row>
    <row r="42" spans="1:8" ht="14.25" customHeight="1" x14ac:dyDescent="0.25">
      <c r="B42" s="1" t="s">
        <v>48</v>
      </c>
      <c r="C42" s="27" t="s">
        <v>66</v>
      </c>
      <c r="D42" s="1" t="s">
        <v>49</v>
      </c>
      <c r="F42" s="13">
        <v>1000</v>
      </c>
      <c r="G42" s="15"/>
    </row>
    <row r="43" spans="1:8" ht="14.25" customHeight="1" x14ac:dyDescent="0.25">
      <c r="B43" s="1" t="s">
        <v>50</v>
      </c>
      <c r="C43" s="27" t="s">
        <v>67</v>
      </c>
      <c r="D43" s="1" t="s">
        <v>51</v>
      </c>
      <c r="F43" s="13">
        <v>6848</v>
      </c>
    </row>
    <row r="44" spans="1:8" x14ac:dyDescent="0.25">
      <c r="B44" s="1" t="s">
        <v>50</v>
      </c>
      <c r="C44" s="27" t="s">
        <v>68</v>
      </c>
      <c r="D44" s="1" t="s">
        <v>52</v>
      </c>
      <c r="F44" s="13">
        <v>1500</v>
      </c>
    </row>
    <row r="45" spans="1:8" x14ac:dyDescent="0.25">
      <c r="B45" s="1" t="s">
        <v>50</v>
      </c>
      <c r="C45" s="27" t="s">
        <v>69</v>
      </c>
      <c r="D45" s="1" t="s">
        <v>44</v>
      </c>
      <c r="F45" s="13">
        <v>125</v>
      </c>
    </row>
    <row r="46" spans="1:8" x14ac:dyDescent="0.25">
      <c r="B46" s="1" t="s">
        <v>50</v>
      </c>
      <c r="C46" s="27" t="s">
        <v>81</v>
      </c>
      <c r="D46" s="1" t="s">
        <v>80</v>
      </c>
      <c r="F46" s="13">
        <v>2250</v>
      </c>
    </row>
    <row r="47" spans="1:8" x14ac:dyDescent="0.25">
      <c r="B47" s="1" t="s">
        <v>50</v>
      </c>
      <c r="C47" s="27" t="s">
        <v>70</v>
      </c>
      <c r="D47" s="1" t="s">
        <v>53</v>
      </c>
      <c r="F47" s="13">
        <v>17187.5</v>
      </c>
    </row>
    <row r="48" spans="1:8" x14ac:dyDescent="0.25">
      <c r="B48" s="1" t="s">
        <v>54</v>
      </c>
      <c r="C48" s="27" t="s">
        <v>71</v>
      </c>
      <c r="D48" s="1" t="s">
        <v>46</v>
      </c>
      <c r="F48" s="13">
        <v>500</v>
      </c>
    </row>
    <row r="49" spans="2:6" x14ac:dyDescent="0.25">
      <c r="B49" s="1" t="s">
        <v>54</v>
      </c>
      <c r="C49" s="27" t="s">
        <v>72</v>
      </c>
      <c r="D49" s="1" t="s">
        <v>47</v>
      </c>
      <c r="F49" s="13">
        <v>4</v>
      </c>
    </row>
    <row r="50" spans="2:6" x14ac:dyDescent="0.25">
      <c r="B50" s="1" t="s">
        <v>54</v>
      </c>
      <c r="C50" s="27" t="s">
        <v>73</v>
      </c>
      <c r="D50" s="1" t="s">
        <v>47</v>
      </c>
      <c r="F50" s="13">
        <v>1</v>
      </c>
    </row>
    <row r="51" spans="2:6" x14ac:dyDescent="0.25">
      <c r="B51" s="1" t="s">
        <v>55</v>
      </c>
      <c r="C51" s="27"/>
      <c r="D51" s="1" t="s">
        <v>41</v>
      </c>
      <c r="F51" s="13">
        <v>401.75</v>
      </c>
    </row>
    <row r="52" spans="2:6" x14ac:dyDescent="0.25">
      <c r="B52" s="1" t="s">
        <v>55</v>
      </c>
      <c r="C52" s="25" t="s">
        <v>12</v>
      </c>
      <c r="D52" s="1" t="s">
        <v>42</v>
      </c>
      <c r="F52" s="13">
        <v>1400</v>
      </c>
    </row>
    <row r="53" spans="2:6" x14ac:dyDescent="0.25">
      <c r="B53" s="1" t="s">
        <v>56</v>
      </c>
      <c r="C53" s="27" t="s">
        <v>74</v>
      </c>
      <c r="D53" s="1" t="s">
        <v>46</v>
      </c>
      <c r="F53" s="13">
        <v>500</v>
      </c>
    </row>
    <row r="54" spans="2:6" x14ac:dyDescent="0.25">
      <c r="B54" s="1" t="s">
        <v>57</v>
      </c>
      <c r="C54" s="27" t="s">
        <v>75</v>
      </c>
      <c r="D54" s="1" t="s">
        <v>58</v>
      </c>
      <c r="F54" s="13">
        <v>2274</v>
      </c>
    </row>
    <row r="55" spans="2:6" x14ac:dyDescent="0.25">
      <c r="B55" s="1" t="s">
        <v>57</v>
      </c>
      <c r="C55" s="27" t="s">
        <v>82</v>
      </c>
      <c r="D55" s="1" t="s">
        <v>59</v>
      </c>
      <c r="F55" s="13">
        <v>2800</v>
      </c>
    </row>
    <row r="56" spans="2:6" x14ac:dyDescent="0.25">
      <c r="B56" s="1" t="s">
        <v>60</v>
      </c>
      <c r="C56" s="27" t="s">
        <v>76</v>
      </c>
      <c r="D56" s="1" t="s">
        <v>53</v>
      </c>
      <c r="F56" s="13">
        <v>17187.5</v>
      </c>
    </row>
    <row r="57" spans="2:6" x14ac:dyDescent="0.25">
      <c r="B57" s="1" t="s">
        <v>60</v>
      </c>
      <c r="C57" s="27" t="s">
        <v>77</v>
      </c>
      <c r="D57" s="1" t="s">
        <v>61</v>
      </c>
      <c r="F57" s="13">
        <v>721</v>
      </c>
    </row>
    <row r="58" spans="2:6" x14ac:dyDescent="0.25">
      <c r="B58" s="1" t="s">
        <v>83</v>
      </c>
      <c r="C58" s="27" t="s">
        <v>78</v>
      </c>
      <c r="D58" s="1" t="s">
        <v>79</v>
      </c>
      <c r="F58" s="13">
        <v>100</v>
      </c>
    </row>
    <row r="59" spans="2:6" x14ac:dyDescent="0.25">
      <c r="B59" s="1" t="s">
        <v>84</v>
      </c>
      <c r="C59" s="27"/>
      <c r="D59" s="1" t="s">
        <v>85</v>
      </c>
      <c r="F59" s="13">
        <v>1400</v>
      </c>
    </row>
    <row r="60" spans="2:6" x14ac:dyDescent="0.25">
      <c r="B60" s="1" t="s">
        <v>89</v>
      </c>
      <c r="C60" s="27" t="s">
        <v>98</v>
      </c>
      <c r="D60" s="1" t="s">
        <v>90</v>
      </c>
      <c r="F60" s="13">
        <v>60</v>
      </c>
    </row>
    <row r="61" spans="2:6" x14ac:dyDescent="0.25">
      <c r="B61" s="1" t="s">
        <v>62</v>
      </c>
      <c r="C61" s="27" t="s">
        <v>99</v>
      </c>
      <c r="D61" s="1" t="s">
        <v>46</v>
      </c>
      <c r="F61" s="13">
        <v>500</v>
      </c>
    </row>
    <row r="62" spans="2:6" x14ac:dyDescent="0.25">
      <c r="B62" s="1" t="s">
        <v>62</v>
      </c>
      <c r="C62" s="27" t="s">
        <v>100</v>
      </c>
      <c r="D62" s="1" t="s">
        <v>88</v>
      </c>
      <c r="F62" s="13">
        <v>150</v>
      </c>
    </row>
    <row r="63" spans="2:6" x14ac:dyDescent="0.25">
      <c r="B63" s="1" t="s">
        <v>62</v>
      </c>
      <c r="C63" s="27" t="s">
        <v>101</v>
      </c>
      <c r="D63" s="1" t="s">
        <v>87</v>
      </c>
      <c r="F63" s="13">
        <v>3</v>
      </c>
    </row>
    <row r="64" spans="2:6" x14ac:dyDescent="0.25">
      <c r="B64" s="1" t="s">
        <v>62</v>
      </c>
      <c r="C64" s="27" t="s">
        <v>102</v>
      </c>
      <c r="D64" s="1" t="s">
        <v>86</v>
      </c>
      <c r="F64" s="13">
        <v>3</v>
      </c>
    </row>
    <row r="65" spans="1:6" x14ac:dyDescent="0.25">
      <c r="B65" s="1" t="s">
        <v>62</v>
      </c>
      <c r="C65" s="27" t="s">
        <v>103</v>
      </c>
      <c r="D65" s="21" t="s">
        <v>10</v>
      </c>
      <c r="E65" s="19"/>
      <c r="F65" s="20">
        <v>3855.21</v>
      </c>
    </row>
    <row r="66" spans="1:6" x14ac:dyDescent="0.25">
      <c r="B66" s="1"/>
      <c r="C66" s="27"/>
      <c r="D66" s="23" t="s">
        <v>29</v>
      </c>
      <c r="E66" s="17"/>
      <c r="F66" s="18">
        <f>SUM(F37:F65)</f>
        <v>63117.48</v>
      </c>
    </row>
    <row r="67" spans="1:6" x14ac:dyDescent="0.25">
      <c r="B67" s="1"/>
      <c r="C67" s="27"/>
      <c r="F67" s="13"/>
    </row>
    <row r="68" spans="1:6" x14ac:dyDescent="0.25">
      <c r="B68" s="1"/>
      <c r="C68" s="27"/>
      <c r="F68" s="13"/>
    </row>
    <row r="69" spans="1:6" x14ac:dyDescent="0.25">
      <c r="B69" s="1"/>
      <c r="C69" s="27"/>
      <c r="D69" s="6" t="s">
        <v>11</v>
      </c>
      <c r="E69" s="6"/>
      <c r="F69" s="16">
        <f>SUM(F32-F66)</f>
        <v>85282.51999999999</v>
      </c>
    </row>
    <row r="70" spans="1:6" x14ac:dyDescent="0.25">
      <c r="F70"/>
    </row>
    <row r="71" spans="1:6" x14ac:dyDescent="0.25">
      <c r="F71"/>
    </row>
    <row r="72" spans="1:6" x14ac:dyDescent="0.25">
      <c r="F72"/>
    </row>
    <row r="73" spans="1:6" x14ac:dyDescent="0.25"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8" spans="1:6" x14ac:dyDescent="0.25">
      <c r="A78" s="1"/>
    </row>
    <row r="82" spans="3:6" x14ac:dyDescent="0.25">
      <c r="C82" s="29"/>
      <c r="D82" s="5"/>
      <c r="F82" s="12"/>
    </row>
  </sheetData>
  <phoneticPr fontId="5" type="noConversion"/>
  <pageMargins left="0.31496062992125984" right="0.31496062992125984" top="0.74803149606299213" bottom="0.74803149606299213" header="0.31496062992125984" footer="0.31496062992125984"/>
  <pageSetup paperSize="9" scale="8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6755E-F8B3-494B-B2CF-49DF2BD21332}">
  <sheetPr>
    <pageSetUpPr fitToPage="1"/>
  </sheetPr>
  <dimension ref="A1:G9"/>
  <sheetViews>
    <sheetView tabSelected="1" workbookViewId="0">
      <selection activeCell="A2" sqref="A2"/>
    </sheetView>
  </sheetViews>
  <sheetFormatPr defaultRowHeight="15" x14ac:dyDescent="0.25"/>
  <cols>
    <col min="1" max="1" width="12.28515625" customWidth="1"/>
    <col min="2" max="2" width="45.28515625" bestFit="1" customWidth="1"/>
    <col min="3" max="3" width="20" customWidth="1"/>
    <col min="5" max="5" width="12.28515625" customWidth="1"/>
    <col min="6" max="6" width="45.28515625" bestFit="1" customWidth="1"/>
    <col min="7" max="8" width="17.140625" customWidth="1"/>
  </cols>
  <sheetData>
    <row r="1" spans="1:7" ht="18.75" x14ac:dyDescent="0.3">
      <c r="A1" s="3" t="s">
        <v>105</v>
      </c>
    </row>
    <row r="2" spans="1:7" x14ac:dyDescent="0.25">
      <c r="F2" s="8"/>
      <c r="G2" s="8"/>
    </row>
    <row r="3" spans="1:7" x14ac:dyDescent="0.25">
      <c r="A3" t="s">
        <v>1</v>
      </c>
      <c r="C3" s="9"/>
      <c r="E3" t="s">
        <v>1</v>
      </c>
      <c r="F3" s="8"/>
      <c r="G3" s="13"/>
    </row>
    <row r="4" spans="1:7" x14ac:dyDescent="0.25">
      <c r="A4" s="1">
        <v>44196</v>
      </c>
      <c r="B4" s="8" t="s">
        <v>6</v>
      </c>
      <c r="C4" s="13">
        <v>321882.61</v>
      </c>
      <c r="E4" s="1">
        <v>44561</v>
      </c>
      <c r="F4" s="8" t="s">
        <v>6</v>
      </c>
      <c r="G4" s="13">
        <v>407165.13</v>
      </c>
    </row>
    <row r="5" spans="1:7" x14ac:dyDescent="0.25">
      <c r="A5" s="7">
        <v>44196</v>
      </c>
      <c r="B5" s="8" t="s">
        <v>5</v>
      </c>
      <c r="C5" s="13">
        <v>607727.37</v>
      </c>
      <c r="E5" s="7">
        <v>44561</v>
      </c>
      <c r="F5" s="8" t="s">
        <v>5</v>
      </c>
      <c r="G5" s="13">
        <v>599717.09</v>
      </c>
    </row>
    <row r="6" spans="1:7" x14ac:dyDescent="0.25">
      <c r="B6" t="s">
        <v>14</v>
      </c>
      <c r="C6" s="16">
        <v>85282.52</v>
      </c>
      <c r="F6" s="8"/>
      <c r="G6" s="13"/>
    </row>
    <row r="7" spans="1:7" x14ac:dyDescent="0.25">
      <c r="B7" t="s">
        <v>13</v>
      </c>
      <c r="C7" s="16">
        <v>-8010.28</v>
      </c>
      <c r="F7" s="8"/>
      <c r="G7" s="13"/>
    </row>
    <row r="8" spans="1:7" x14ac:dyDescent="0.25">
      <c r="F8" s="8"/>
      <c r="G8" s="13"/>
    </row>
    <row r="9" spans="1:7" x14ac:dyDescent="0.25">
      <c r="C9" s="24">
        <f>SUM(C4:C8)</f>
        <v>1006882.22</v>
      </c>
      <c r="D9" s="22"/>
      <c r="E9" s="22"/>
      <c r="F9" s="22"/>
      <c r="G9" s="24">
        <f>SUM(G4:G8)</f>
        <v>1006882.22</v>
      </c>
    </row>
  </sheetData>
  <pageMargins left="0.7" right="0.7" top="0.75" bottom="0.75" header="0.3" footer="0.3"/>
  <pageSetup paperSize="9" scale="81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Resultatopgørelse 2021</vt:lpstr>
      <vt:lpstr>Balance 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Rikke Moller Lytje</dc:creator>
  <cp:lastModifiedBy>Birgitte Worm Due</cp:lastModifiedBy>
  <cp:lastPrinted>2021-11-14T19:08:05Z</cp:lastPrinted>
  <dcterms:created xsi:type="dcterms:W3CDTF">2017-03-23T07:54:49Z</dcterms:created>
  <dcterms:modified xsi:type="dcterms:W3CDTF">2022-01-09T20:07:53Z</dcterms:modified>
</cp:coreProperties>
</file>