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d72b7ef9b670e00c/Dokumenter/Økonomi/Budget og regnskab 2020/"/>
    </mc:Choice>
  </mc:AlternateContent>
  <xr:revisionPtr revIDLastSave="131" documentId="11_3CC3D6BBD247771477525741594D4C97B63F3EB2" xr6:coauthVersionLast="47" xr6:coauthVersionMax="47" xr10:uidLastSave="{7426FA3E-9EE4-42A6-8990-7C56C15FE4EC}"/>
  <bookViews>
    <workbookView xWindow="3615" yWindow="1875" windowWidth="21600" windowHeight="14340" xr2:uid="{00000000-000D-0000-FFFF-FFFF00000000}"/>
  </bookViews>
  <sheets>
    <sheet name="Resultatopgørelse 2020" sheetId="1" r:id="rId1"/>
    <sheet name="Balance 2020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F54" i="1"/>
  <c r="F27" i="1"/>
  <c r="F51" i="1"/>
  <c r="G24" i="1"/>
  <c r="G15" i="1"/>
  <c r="G9" i="2"/>
</calcChain>
</file>

<file path=xl/sharedStrings.xml><?xml version="1.0" encoding="utf-8"?>
<sst xmlns="http://schemas.openxmlformats.org/spreadsheetml/2006/main" count="135" uniqueCount="88">
  <si>
    <t>Indtægter</t>
  </si>
  <si>
    <t>Dato</t>
  </si>
  <si>
    <t>Bilagsnr.</t>
  </si>
  <si>
    <t>Beløb</t>
  </si>
  <si>
    <t>Udgifter</t>
  </si>
  <si>
    <t>Indestående på vejfonden: 9225 4587034811</t>
  </si>
  <si>
    <t>Netbank abonnement</t>
  </si>
  <si>
    <t>Indestående på foreningskonto: 9225 4587034803</t>
  </si>
  <si>
    <t>Nets</t>
  </si>
  <si>
    <t>Kontingent</t>
  </si>
  <si>
    <t>BS 06896405</t>
  </si>
  <si>
    <t>Andre indtægter</t>
  </si>
  <si>
    <t>I alt</t>
  </si>
  <si>
    <t>Tilbagebetalt</t>
  </si>
  <si>
    <t>Rente</t>
  </si>
  <si>
    <t>Årets resultat - overskud</t>
  </si>
  <si>
    <t>Overskud, drift 2020</t>
  </si>
  <si>
    <t>Renter og gebyrer, vejfond 2020</t>
  </si>
  <si>
    <t>Balance, grundejerforeningen Romeriget 2020</t>
  </si>
  <si>
    <t>Resultatopgørelse, grundejerforeningen Romeriget 2020</t>
  </si>
  <si>
    <t>BS 06896405 </t>
  </si>
  <si>
    <t>02.01.2020</t>
  </si>
  <si>
    <t>03.01.2020</t>
  </si>
  <si>
    <t>3671048191 </t>
  </si>
  <si>
    <t>3671048225 </t>
  </si>
  <si>
    <t>3671048159 </t>
  </si>
  <si>
    <t>3671048175 </t>
  </si>
  <si>
    <t>06.01.2020</t>
  </si>
  <si>
    <t>3671048209 </t>
  </si>
  <si>
    <t>07.01.2020</t>
  </si>
  <si>
    <t>3671048233 </t>
  </si>
  <si>
    <t>09.01.2020</t>
  </si>
  <si>
    <t>3671048183 </t>
  </si>
  <si>
    <t>06.02.2020</t>
  </si>
  <si>
    <t>3671048217 </t>
  </si>
  <si>
    <t>07.02.2020</t>
  </si>
  <si>
    <t>3671048142 </t>
  </si>
  <si>
    <t>01.07.2020</t>
  </si>
  <si>
    <t>02.07.2020</t>
  </si>
  <si>
    <t>07.07.2020</t>
  </si>
  <si>
    <t>09.07.2020</t>
  </si>
  <si>
    <t>3748753625 </t>
  </si>
  <si>
    <t>3748753591 </t>
  </si>
  <si>
    <t>3748753567 </t>
  </si>
  <si>
    <t>3748753633 </t>
  </si>
  <si>
    <t>3748753617 </t>
  </si>
  <si>
    <t>3748753609 </t>
  </si>
  <si>
    <t>Indtægter i alt 2020</t>
  </si>
  <si>
    <t>22.01.2020</t>
  </si>
  <si>
    <t>10.02.2020</t>
  </si>
  <si>
    <t>Hjemmeside "Romerriget" (genopretningsgebyr)</t>
  </si>
  <si>
    <t>31.03.2020</t>
  </si>
  <si>
    <t>FI gebyr</t>
  </si>
  <si>
    <t>06.04.2020</t>
  </si>
  <si>
    <t>Grønne arealer, vedligehold</t>
  </si>
  <si>
    <t>25.05.2020</t>
  </si>
  <si>
    <t>30.06.2020</t>
  </si>
  <si>
    <t>Kontogebyr</t>
  </si>
  <si>
    <t>03.07.2020</t>
  </si>
  <si>
    <t>30.09.2020</t>
  </si>
  <si>
    <t>15.12.2020</t>
  </si>
  <si>
    <t>Hjemmeside "Romerriget", one.com</t>
  </si>
  <si>
    <t>Hjemmeside "Romerriget", dk-hostmaster</t>
  </si>
  <si>
    <t>Parcelhusejernes Landsforening, kontingent</t>
  </si>
  <si>
    <t>23.12.2020</t>
  </si>
  <si>
    <t>30.12.2020</t>
  </si>
  <si>
    <t>FI kreditorabonnement</t>
  </si>
  <si>
    <t>Udgifter i alt 2020</t>
  </si>
  <si>
    <t>Ordinær kontigent 1. halvår 2020</t>
  </si>
  <si>
    <t>Ordinær kontigent 2. halvår 2020</t>
  </si>
  <si>
    <t>19</t>
  </si>
  <si>
    <t>2</t>
  </si>
  <si>
    <t>3</t>
  </si>
  <si>
    <t>4</t>
  </si>
  <si>
    <t>5</t>
  </si>
  <si>
    <t>6</t>
  </si>
  <si>
    <t>7</t>
  </si>
  <si>
    <t>8</t>
  </si>
  <si>
    <t>20</t>
  </si>
  <si>
    <t>9</t>
  </si>
  <si>
    <t>10</t>
  </si>
  <si>
    <t>11</t>
  </si>
  <si>
    <t>12+13+14</t>
  </si>
  <si>
    <t>15</t>
  </si>
  <si>
    <t>16</t>
  </si>
  <si>
    <t>17</t>
  </si>
  <si>
    <t>18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</si>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</sst>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3" fillId="0" borderId="0" xfId="0" applyFont="1"/>
    <xf numFmtId="14" fontId="0" fillId="0" borderId="0" xfId="0" applyNumberFormat="1" applyFo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0" fillId="0" borderId="1" xfId="1" applyFont="1" applyBorder="1" applyAlignment="1">
      <alignment horizontal="right"/>
    </xf>
    <xf numFmtId="164" fontId="4" fillId="0" borderId="0" xfId="1" applyFont="1" applyAlignment="1">
      <alignment horizontal="right"/>
    </xf>
    <xf numFmtId="165" fontId="0" fillId="0" borderId="0" xfId="0" applyNumberFormat="1" applyAlignment="1">
      <alignment horizontal="right"/>
    </xf>
    <xf numFmtId="17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0" fontId="6" fillId="0" borderId="0" xfId="0" applyFont="1"/>
    <xf numFmtId="165" fontId="6" fillId="0" borderId="0" xfId="0" applyNumberFormat="1" applyFont="1" applyAlignment="1">
      <alignment horizontal="right"/>
    </xf>
    <xf numFmtId="0" fontId="7" fillId="0" borderId="0" xfId="0" applyFont="1"/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0" fontId="8" fillId="0" borderId="0" xfId="0" applyFont="1"/>
    <xf numFmtId="14" fontId="6" fillId="0" borderId="0" xfId="0" applyNumberFormat="1" applyFont="1"/>
    <xf numFmtId="165" fontId="8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topLeftCell="A34" workbookViewId="0">
      <selection activeCell="C51" sqref="C51"/>
    </sheetView>
  </sheetViews>
  <sheetFormatPr defaultRowHeight="15" x14ac:dyDescent="0.25"/>
  <cols>
    <col min="1" max="1" width="10.85546875" customWidth="1"/>
    <col min="2" max="2" width="10.42578125" bestFit="1" customWidth="1"/>
    <col min="3" max="3" width="12.28515625" customWidth="1"/>
    <col min="4" max="4" width="45.28515625" bestFit="1" customWidth="1"/>
    <col min="5" max="5" width="5.140625" customWidth="1"/>
    <col min="6" max="6" width="15.28515625" style="9" customWidth="1"/>
    <col min="7" max="7" width="14.85546875" customWidth="1"/>
    <col min="8" max="8" width="11" bestFit="1" customWidth="1"/>
    <col min="11" max="11" width="11" bestFit="1" customWidth="1"/>
  </cols>
  <sheetData>
    <row r="1" spans="1:8" ht="18.75" x14ac:dyDescent="0.3">
      <c r="A1" s="3" t="s">
        <v>19</v>
      </c>
    </row>
    <row r="2" spans="1:8" x14ac:dyDescent="0.25">
      <c r="F2" s="10"/>
    </row>
    <row r="3" spans="1:8" x14ac:dyDescent="0.25">
      <c r="A3" s="6" t="s">
        <v>0</v>
      </c>
      <c r="F3" s="10"/>
    </row>
    <row r="4" spans="1:8" x14ac:dyDescent="0.25">
      <c r="B4" t="s">
        <v>1</v>
      </c>
      <c r="C4" t="s">
        <v>2</v>
      </c>
      <c r="F4" s="10" t="s">
        <v>3</v>
      </c>
      <c r="G4" s="10" t="s">
        <v>12</v>
      </c>
    </row>
    <row r="5" spans="1:8" x14ac:dyDescent="0.25">
      <c r="B5" s="14"/>
      <c r="C5" s="26"/>
      <c r="D5" s="6" t="s">
        <v>68</v>
      </c>
      <c r="F5" s="10"/>
    </row>
    <row r="6" spans="1:8" x14ac:dyDescent="0.25">
      <c r="B6" t="s">
        <v>21</v>
      </c>
      <c r="C6" s="26" t="s">
        <v>20</v>
      </c>
      <c r="D6" t="s">
        <v>9</v>
      </c>
      <c r="F6" s="13">
        <v>50400</v>
      </c>
    </row>
    <row r="7" spans="1:8" x14ac:dyDescent="0.25">
      <c r="B7" t="s">
        <v>22</v>
      </c>
      <c r="C7" s="26" t="s">
        <v>23</v>
      </c>
      <c r="D7" t="s">
        <v>9</v>
      </c>
      <c r="F7" s="13">
        <v>1400</v>
      </c>
    </row>
    <row r="8" spans="1:8" x14ac:dyDescent="0.25">
      <c r="B8" t="s">
        <v>22</v>
      </c>
      <c r="C8" s="26" t="s">
        <v>24</v>
      </c>
      <c r="D8" t="s">
        <v>9</v>
      </c>
      <c r="F8" s="13">
        <v>1400</v>
      </c>
    </row>
    <row r="9" spans="1:8" x14ac:dyDescent="0.25">
      <c r="B9" t="s">
        <v>22</v>
      </c>
      <c r="C9" s="26" t="s">
        <v>25</v>
      </c>
      <c r="D9" t="s">
        <v>9</v>
      </c>
      <c r="F9" s="13">
        <v>1400</v>
      </c>
    </row>
    <row r="10" spans="1:8" x14ac:dyDescent="0.25">
      <c r="B10" t="s">
        <v>22</v>
      </c>
      <c r="C10" s="26" t="s">
        <v>26</v>
      </c>
      <c r="D10" t="s">
        <v>9</v>
      </c>
      <c r="F10" s="13">
        <v>1400</v>
      </c>
    </row>
    <row r="11" spans="1:8" x14ac:dyDescent="0.25">
      <c r="B11" t="s">
        <v>27</v>
      </c>
      <c r="C11" s="26" t="s">
        <v>28</v>
      </c>
      <c r="D11" t="s">
        <v>9</v>
      </c>
      <c r="F11" s="13">
        <v>1400</v>
      </c>
    </row>
    <row r="12" spans="1:8" x14ac:dyDescent="0.25">
      <c r="B12" t="s">
        <v>29</v>
      </c>
      <c r="C12" s="26" t="s">
        <v>30</v>
      </c>
      <c r="D12" t="s">
        <v>9</v>
      </c>
      <c r="F12" s="13">
        <v>1400</v>
      </c>
    </row>
    <row r="13" spans="1:8" x14ac:dyDescent="0.25">
      <c r="B13" t="s">
        <v>31</v>
      </c>
      <c r="C13" s="26" t="s">
        <v>32</v>
      </c>
      <c r="D13" t="s">
        <v>9</v>
      </c>
      <c r="F13" s="13">
        <v>1400</v>
      </c>
    </row>
    <row r="14" spans="1:8" x14ac:dyDescent="0.25">
      <c r="B14" t="s">
        <v>33</v>
      </c>
      <c r="C14" s="26" t="s">
        <v>34</v>
      </c>
      <c r="D14" t="s">
        <v>9</v>
      </c>
      <c r="F14" s="13">
        <v>1400</v>
      </c>
    </row>
    <row r="15" spans="1:8" x14ac:dyDescent="0.25">
      <c r="B15" t="s">
        <v>35</v>
      </c>
      <c r="C15" s="26" t="s">
        <v>36</v>
      </c>
      <c r="D15" t="s">
        <v>9</v>
      </c>
      <c r="F15" s="13">
        <v>1400</v>
      </c>
      <c r="G15" s="15">
        <f>SUM(F6:F15)</f>
        <v>63000</v>
      </c>
    </row>
    <row r="16" spans="1:8" x14ac:dyDescent="0.25">
      <c r="C16" s="26"/>
      <c r="D16" s="6" t="s">
        <v>69</v>
      </c>
      <c r="F16" s="13"/>
      <c r="H16" s="4"/>
    </row>
    <row r="17" spans="1:8" x14ac:dyDescent="0.25">
      <c r="B17" t="s">
        <v>37</v>
      </c>
      <c r="C17" s="26" t="s">
        <v>20</v>
      </c>
      <c r="D17" t="s">
        <v>9</v>
      </c>
      <c r="F17" s="13">
        <v>51800</v>
      </c>
      <c r="H17" s="4"/>
    </row>
    <row r="18" spans="1:8" x14ac:dyDescent="0.25">
      <c r="B18" t="s">
        <v>37</v>
      </c>
      <c r="C18" s="26">
        <v>1</v>
      </c>
      <c r="D18" t="s">
        <v>9</v>
      </c>
      <c r="F18" s="13">
        <v>1400</v>
      </c>
      <c r="H18" s="4"/>
    </row>
    <row r="19" spans="1:8" x14ac:dyDescent="0.25">
      <c r="B19" t="s">
        <v>38</v>
      </c>
      <c r="C19" s="26" t="s">
        <v>41</v>
      </c>
      <c r="D19" t="s">
        <v>9</v>
      </c>
      <c r="F19" s="13">
        <v>1400</v>
      </c>
      <c r="H19" s="4"/>
    </row>
    <row r="20" spans="1:8" x14ac:dyDescent="0.25">
      <c r="B20" t="s">
        <v>38</v>
      </c>
      <c r="C20" s="26" t="s">
        <v>42</v>
      </c>
      <c r="D20" t="s">
        <v>9</v>
      </c>
      <c r="F20" s="13">
        <v>1400</v>
      </c>
      <c r="H20" s="4"/>
    </row>
    <row r="21" spans="1:8" x14ac:dyDescent="0.25">
      <c r="B21" t="s">
        <v>38</v>
      </c>
      <c r="C21" s="26" t="s">
        <v>43</v>
      </c>
      <c r="D21" t="s">
        <v>9</v>
      </c>
      <c r="F21" s="13">
        <v>1400</v>
      </c>
      <c r="H21" s="4"/>
    </row>
    <row r="22" spans="1:8" x14ac:dyDescent="0.25">
      <c r="B22" t="s">
        <v>39</v>
      </c>
      <c r="C22" s="26" t="s">
        <v>44</v>
      </c>
      <c r="D22" t="s">
        <v>9</v>
      </c>
      <c r="F22" s="13">
        <v>1400</v>
      </c>
      <c r="H22" s="4"/>
    </row>
    <row r="23" spans="1:8" x14ac:dyDescent="0.25">
      <c r="B23" t="s">
        <v>39</v>
      </c>
      <c r="C23" s="26" t="s">
        <v>45</v>
      </c>
      <c r="D23" t="s">
        <v>9</v>
      </c>
      <c r="F23" s="13">
        <v>1400</v>
      </c>
      <c r="H23" s="4"/>
    </row>
    <row r="24" spans="1:8" x14ac:dyDescent="0.25">
      <c r="B24" t="s">
        <v>40</v>
      </c>
      <c r="C24" s="26" t="s">
        <v>46</v>
      </c>
      <c r="D24" t="s">
        <v>9</v>
      </c>
      <c r="F24" s="13">
        <v>1400</v>
      </c>
      <c r="G24" s="15">
        <f>SUM(F17:F24)</f>
        <v>61600</v>
      </c>
      <c r="H24" s="4"/>
    </row>
    <row r="25" spans="1:8" x14ac:dyDescent="0.25">
      <c r="C25" s="26"/>
      <c r="D25" s="6" t="s">
        <v>11</v>
      </c>
      <c r="F25" s="13"/>
      <c r="G25" s="15"/>
      <c r="H25" s="4"/>
    </row>
    <row r="26" spans="1:8" x14ac:dyDescent="0.25">
      <c r="C26" s="26"/>
      <c r="D26" s="6"/>
      <c r="F26" s="13">
        <v>0</v>
      </c>
      <c r="G26" s="15"/>
      <c r="H26" s="4"/>
    </row>
    <row r="27" spans="1:8" x14ac:dyDescent="0.25">
      <c r="C27" s="27"/>
      <c r="D27" s="17" t="s">
        <v>47</v>
      </c>
      <c r="E27" s="17"/>
      <c r="F27" s="18">
        <f>SUM(F5:F26)</f>
        <v>124600</v>
      </c>
    </row>
    <row r="28" spans="1:8" x14ac:dyDescent="0.25">
      <c r="F28" s="10"/>
    </row>
    <row r="30" spans="1:8" x14ac:dyDescent="0.25">
      <c r="A30" s="6" t="s">
        <v>4</v>
      </c>
    </row>
    <row r="31" spans="1:8" x14ac:dyDescent="0.25">
      <c r="B31" s="2" t="s">
        <v>1</v>
      </c>
      <c r="C31" s="2" t="s">
        <v>2</v>
      </c>
      <c r="D31" s="2"/>
      <c r="E31" s="2"/>
      <c r="F31" s="11" t="s">
        <v>3</v>
      </c>
    </row>
    <row r="32" spans="1:8" x14ac:dyDescent="0.25">
      <c r="B32" s="1" t="s">
        <v>27</v>
      </c>
      <c r="C32" s="26" t="s">
        <v>10</v>
      </c>
      <c r="D32" s="1" t="s">
        <v>13</v>
      </c>
      <c r="F32" s="13">
        <v>1400</v>
      </c>
      <c r="H32" s="4"/>
    </row>
    <row r="33" spans="2:8" x14ac:dyDescent="0.25">
      <c r="B33" s="1" t="s">
        <v>29</v>
      </c>
      <c r="C33" s="27" t="s">
        <v>70</v>
      </c>
      <c r="D33" s="1" t="s">
        <v>8</v>
      </c>
      <c r="F33" s="13">
        <v>396.25</v>
      </c>
      <c r="H33" s="4"/>
    </row>
    <row r="34" spans="2:8" x14ac:dyDescent="0.25">
      <c r="B34" s="1" t="s">
        <v>48</v>
      </c>
      <c r="C34" s="27" t="s">
        <v>71</v>
      </c>
      <c r="D34" s="1" t="s">
        <v>62</v>
      </c>
      <c r="F34" s="13">
        <v>50</v>
      </c>
      <c r="H34" s="4"/>
    </row>
    <row r="35" spans="2:8" x14ac:dyDescent="0.25">
      <c r="B35" s="1" t="s">
        <v>49</v>
      </c>
      <c r="C35" s="27" t="s">
        <v>72</v>
      </c>
      <c r="D35" s="1" t="s">
        <v>50</v>
      </c>
      <c r="F35" s="13">
        <v>125</v>
      </c>
      <c r="H35" s="13"/>
    </row>
    <row r="36" spans="2:8" x14ac:dyDescent="0.25">
      <c r="B36" s="1" t="s">
        <v>51</v>
      </c>
      <c r="C36" s="27" t="s">
        <v>73</v>
      </c>
      <c r="D36" s="1" t="s">
        <v>52</v>
      </c>
      <c r="F36" s="13">
        <v>2</v>
      </c>
      <c r="H36" s="4"/>
    </row>
    <row r="37" spans="2:8" ht="14.25" customHeight="1" x14ac:dyDescent="0.25">
      <c r="B37" s="1" t="s">
        <v>53</v>
      </c>
      <c r="C37" s="27" t="s">
        <v>74</v>
      </c>
      <c r="D37" s="1" t="s">
        <v>54</v>
      </c>
      <c r="F37" s="13">
        <v>17187.5</v>
      </c>
      <c r="G37" s="15"/>
    </row>
    <row r="38" spans="2:8" ht="14.25" customHeight="1" x14ac:dyDescent="0.25">
      <c r="B38" s="1" t="s">
        <v>55</v>
      </c>
      <c r="C38" s="27" t="s">
        <v>75</v>
      </c>
      <c r="D38" s="1" t="s">
        <v>6</v>
      </c>
      <c r="F38" s="13">
        <v>1000</v>
      </c>
    </row>
    <row r="39" spans="2:8" x14ac:dyDescent="0.25">
      <c r="B39" s="1" t="s">
        <v>56</v>
      </c>
      <c r="C39" s="27" t="s">
        <v>76</v>
      </c>
      <c r="D39" s="1" t="s">
        <v>57</v>
      </c>
      <c r="F39" s="13">
        <v>500</v>
      </c>
    </row>
    <row r="40" spans="2:8" x14ac:dyDescent="0.25">
      <c r="B40" s="1" t="s">
        <v>56</v>
      </c>
      <c r="C40" s="27" t="s">
        <v>77</v>
      </c>
      <c r="D40" s="1" t="s">
        <v>52</v>
      </c>
      <c r="F40" s="13">
        <v>1</v>
      </c>
    </row>
    <row r="41" spans="2:8" x14ac:dyDescent="0.25">
      <c r="B41" s="1" t="s">
        <v>58</v>
      </c>
      <c r="C41" s="27" t="s">
        <v>78</v>
      </c>
      <c r="D41" s="1" t="s">
        <v>8</v>
      </c>
      <c r="F41" s="13">
        <v>396.27</v>
      </c>
    </row>
    <row r="42" spans="2:8" x14ac:dyDescent="0.25">
      <c r="B42" s="1" t="s">
        <v>59</v>
      </c>
      <c r="C42" s="27" t="s">
        <v>79</v>
      </c>
      <c r="D42" s="1" t="s">
        <v>57</v>
      </c>
      <c r="F42" s="13">
        <v>500</v>
      </c>
    </row>
    <row r="43" spans="2:8" x14ac:dyDescent="0.25">
      <c r="B43" s="1" t="s">
        <v>60</v>
      </c>
      <c r="C43" s="27" t="s">
        <v>80</v>
      </c>
      <c r="D43" s="1" t="s">
        <v>54</v>
      </c>
      <c r="F43" s="13">
        <v>17187.5</v>
      </c>
    </row>
    <row r="44" spans="2:8" x14ac:dyDescent="0.25">
      <c r="B44" s="1" t="s">
        <v>60</v>
      </c>
      <c r="C44" s="27" t="s">
        <v>81</v>
      </c>
      <c r="D44" s="1" t="s">
        <v>61</v>
      </c>
      <c r="F44" s="13">
        <v>604</v>
      </c>
    </row>
    <row r="45" spans="2:8" x14ac:dyDescent="0.25">
      <c r="B45" s="1" t="s">
        <v>60</v>
      </c>
      <c r="C45" s="27" t="s">
        <v>82</v>
      </c>
      <c r="D45" s="1" t="s">
        <v>63</v>
      </c>
      <c r="F45" s="13">
        <v>8356</v>
      </c>
    </row>
    <row r="46" spans="2:8" x14ac:dyDescent="0.25">
      <c r="B46" s="1" t="s">
        <v>64</v>
      </c>
      <c r="C46" s="27" t="s">
        <v>83</v>
      </c>
      <c r="D46" s="1" t="s">
        <v>61</v>
      </c>
      <c r="F46" s="13">
        <v>369.17</v>
      </c>
    </row>
    <row r="47" spans="2:8" x14ac:dyDescent="0.25">
      <c r="B47" s="1" t="s">
        <v>65</v>
      </c>
      <c r="C47" s="27" t="s">
        <v>84</v>
      </c>
      <c r="D47" s="1" t="s">
        <v>57</v>
      </c>
      <c r="F47" s="13">
        <v>500</v>
      </c>
    </row>
    <row r="48" spans="2:8" x14ac:dyDescent="0.25">
      <c r="B48" s="1" t="s">
        <v>65</v>
      </c>
      <c r="C48" s="27" t="s">
        <v>85</v>
      </c>
      <c r="D48" s="1" t="s">
        <v>66</v>
      </c>
      <c r="F48" s="13">
        <v>150</v>
      </c>
    </row>
    <row r="49" spans="1:6" x14ac:dyDescent="0.25">
      <c r="B49" s="1" t="s">
        <v>65</v>
      </c>
      <c r="C49" s="27" t="s">
        <v>86</v>
      </c>
      <c r="D49" s="1" t="s">
        <v>52</v>
      </c>
      <c r="F49" s="13">
        <v>4</v>
      </c>
    </row>
    <row r="50" spans="1:6" x14ac:dyDescent="0.25">
      <c r="B50" s="1" t="s">
        <v>65</v>
      </c>
      <c r="C50" s="27" t="s">
        <v>87</v>
      </c>
      <c r="D50" s="21" t="s">
        <v>14</v>
      </c>
      <c r="E50" s="19"/>
      <c r="F50" s="20">
        <v>2140.08</v>
      </c>
    </row>
    <row r="51" spans="1:6" x14ac:dyDescent="0.25">
      <c r="B51" s="1"/>
      <c r="C51" s="25"/>
      <c r="D51" s="23" t="s">
        <v>67</v>
      </c>
      <c r="E51" s="17"/>
      <c r="F51" s="18">
        <f>SUM(F32:F50)</f>
        <v>50868.770000000004</v>
      </c>
    </row>
    <row r="52" spans="1:6" x14ac:dyDescent="0.25">
      <c r="B52" s="1"/>
      <c r="C52" s="25"/>
      <c r="F52" s="13"/>
    </row>
    <row r="53" spans="1:6" x14ac:dyDescent="0.25">
      <c r="B53" s="1"/>
      <c r="C53" s="25"/>
      <c r="F53" s="13"/>
    </row>
    <row r="54" spans="1:6" x14ac:dyDescent="0.25">
      <c r="B54" s="1"/>
      <c r="C54" s="25"/>
      <c r="D54" s="6" t="s">
        <v>15</v>
      </c>
      <c r="E54" s="6"/>
      <c r="F54" s="16">
        <f>SUM(F27-F51)</f>
        <v>73731.23</v>
      </c>
    </row>
    <row r="55" spans="1:6" x14ac:dyDescent="0.25">
      <c r="F55"/>
    </row>
    <row r="56" spans="1:6" x14ac:dyDescent="0.25">
      <c r="F56"/>
    </row>
    <row r="57" spans="1:6" x14ac:dyDescent="0.25">
      <c r="F57"/>
    </row>
    <row r="58" spans="1:6" x14ac:dyDescent="0.25">
      <c r="F58"/>
    </row>
    <row r="59" spans="1:6" x14ac:dyDescent="0.25">
      <c r="F59"/>
    </row>
    <row r="60" spans="1:6" x14ac:dyDescent="0.25">
      <c r="F60"/>
    </row>
    <row r="61" spans="1:6" x14ac:dyDescent="0.25">
      <c r="F61"/>
    </row>
    <row r="63" spans="1:6" x14ac:dyDescent="0.25">
      <c r="A63" s="1"/>
    </row>
    <row r="67" spans="3:6" x14ac:dyDescent="0.25">
      <c r="C67" s="5"/>
      <c r="D67" s="5"/>
      <c r="F67" s="12"/>
    </row>
  </sheetData>
  <phoneticPr fontId="5" type="noConversion"/>
  <pageMargins left="0.31496062992125984" right="0.31496062992125984" top="0.74803149606299213" bottom="0.74803149606299213" header="0.31496062992125984" footer="0.31496062992125984"/>
  <pageSetup paperSize="9" scale="8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755E-F8B3-494B-B2CF-49DF2BD21332}">
  <sheetPr>
    <pageSetUpPr fitToPage="1"/>
  </sheetPr>
  <dimension ref="A1:G9"/>
  <sheetViews>
    <sheetView workbookViewId="0">
      <selection activeCell="I7" sqref="I7"/>
    </sheetView>
  </sheetViews>
  <sheetFormatPr defaultRowHeight="15" x14ac:dyDescent="0.25"/>
  <cols>
    <col min="1" max="1" width="12.28515625" customWidth="1"/>
    <col min="2" max="2" width="45.28515625" bestFit="1" customWidth="1"/>
    <col min="3" max="3" width="20" customWidth="1"/>
    <col min="5" max="5" width="12.28515625" customWidth="1"/>
    <col min="6" max="6" width="45.28515625" bestFit="1" customWidth="1"/>
    <col min="7" max="8" width="17.140625" customWidth="1"/>
  </cols>
  <sheetData>
    <row r="1" spans="1:7" ht="18.75" x14ac:dyDescent="0.3">
      <c r="A1" s="3" t="s">
        <v>18</v>
      </c>
    </row>
    <row r="2" spans="1:7" x14ac:dyDescent="0.25">
      <c r="F2" s="8"/>
      <c r="G2" s="8"/>
    </row>
    <row r="3" spans="1:7" x14ac:dyDescent="0.25">
      <c r="A3" t="s">
        <v>1</v>
      </c>
      <c r="C3" s="9"/>
      <c r="E3" t="s">
        <v>1</v>
      </c>
      <c r="F3" s="8"/>
      <c r="G3" s="13"/>
    </row>
    <row r="4" spans="1:7" x14ac:dyDescent="0.25">
      <c r="A4" s="1">
        <v>43830</v>
      </c>
      <c r="B4" t="s">
        <v>7</v>
      </c>
      <c r="C4" s="13">
        <v>248151.38</v>
      </c>
      <c r="E4" s="1">
        <v>44196</v>
      </c>
      <c r="F4" s="8" t="s">
        <v>7</v>
      </c>
      <c r="G4" s="13">
        <v>321882.61</v>
      </c>
    </row>
    <row r="5" spans="1:7" x14ac:dyDescent="0.25">
      <c r="A5" s="7">
        <v>43830</v>
      </c>
      <c r="B5" s="8" t="s">
        <v>5</v>
      </c>
      <c r="C5" s="13">
        <v>613289.27</v>
      </c>
      <c r="E5" s="7">
        <v>44196</v>
      </c>
      <c r="F5" s="8" t="s">
        <v>5</v>
      </c>
      <c r="G5" s="13">
        <v>607727.37</v>
      </c>
    </row>
    <row r="6" spans="1:7" x14ac:dyDescent="0.25">
      <c r="B6" t="s">
        <v>16</v>
      </c>
      <c r="C6" s="16">
        <v>73731.23</v>
      </c>
      <c r="F6" s="8"/>
      <c r="G6" s="13"/>
    </row>
    <row r="7" spans="1:7" x14ac:dyDescent="0.25">
      <c r="B7" t="s">
        <v>17</v>
      </c>
      <c r="C7" s="16">
        <v>-5561.9</v>
      </c>
      <c r="F7" s="8"/>
      <c r="G7" s="13"/>
    </row>
    <row r="8" spans="1:7" x14ac:dyDescent="0.25">
      <c r="F8" s="8"/>
      <c r="G8" s="13"/>
    </row>
    <row r="9" spans="1:7" x14ac:dyDescent="0.25">
      <c r="C9" s="24">
        <f>SUM(C4:C8)</f>
        <v>929609.98</v>
      </c>
      <c r="D9" s="22"/>
      <c r="E9" s="22"/>
      <c r="F9" s="22"/>
      <c r="G9" s="24">
        <f>SUM(G4:G8)</f>
        <v>929609.98</v>
      </c>
    </row>
  </sheetData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 2020</vt:lpstr>
      <vt:lpstr>Balance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Moller Lytje</dc:creator>
  <cp:lastModifiedBy>Morten Worm Due</cp:lastModifiedBy>
  <cp:lastPrinted>2021-11-14T13:53:37Z</cp:lastPrinted>
  <dcterms:created xsi:type="dcterms:W3CDTF">2017-03-23T07:54:49Z</dcterms:created>
  <dcterms:modified xsi:type="dcterms:W3CDTF">2021-11-14T18:21:28Z</dcterms:modified>
</cp:coreProperties>
</file>